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925" windowHeight="7935" tabRatio="1000" activeTab="2"/>
  </bookViews>
  <sheets>
    <sheet name="Dati_Utenti" sheetId="2" r:id="rId1"/>
    <sheet name="ELENCO" sheetId="18" r:id="rId2"/>
    <sheet name="DOMANDA 1" sheetId="7" r:id="rId3"/>
    <sheet name="DOMANDA 2" sheetId="8" r:id="rId4"/>
    <sheet name="DOMANDA 3" sheetId="9" r:id="rId5"/>
    <sheet name="DOMANDA 4" sheetId="10" r:id="rId6"/>
    <sheet name="DOMANDA 5" sheetId="11" r:id="rId7"/>
    <sheet name="DOMANDA 6" sheetId="12" r:id="rId8"/>
    <sheet name="DOMANDA 7" sheetId="13" r:id="rId9"/>
    <sheet name="DOMANDA 8" sheetId="14" r:id="rId10"/>
    <sheet name="DOMANDA 9" sheetId="15" r:id="rId11"/>
    <sheet name="DOMANDA 10" sheetId="16" r:id="rId12"/>
    <sheet name="DOMANDA 11" sheetId="17" r:id="rId1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2" l="1"/>
  <c r="A9" i="17"/>
  <c r="B9" i="17" s="1"/>
  <c r="B13" i="17"/>
  <c r="B11" i="17"/>
  <c r="B7" i="17"/>
  <c r="B5" i="17"/>
  <c r="B3" i="17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C5" i="16"/>
  <c r="C4" i="16"/>
  <c r="C3" i="16"/>
  <c r="C4" i="15"/>
  <c r="C3" i="15"/>
  <c r="C16" i="14"/>
  <c r="C15" i="14"/>
  <c r="C14" i="14"/>
  <c r="C13" i="14"/>
  <c r="C12" i="14"/>
  <c r="C11" i="14"/>
  <c r="C10" i="14"/>
  <c r="C9" i="14"/>
  <c r="C8" i="14"/>
  <c r="C7" i="14"/>
  <c r="C6" i="14"/>
  <c r="C5" i="14"/>
  <c r="C4" i="14"/>
  <c r="C3" i="14"/>
  <c r="C5" i="13"/>
  <c r="C4" i="13"/>
  <c r="C3" i="13"/>
  <c r="B3" i="12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5" i="10"/>
  <c r="C4" i="10"/>
  <c r="C3" i="10"/>
  <c r="B3" i="9"/>
  <c r="C4" i="8"/>
  <c r="C3" i="8"/>
  <c r="C7" i="7"/>
  <c r="C6" i="7"/>
  <c r="C5" i="7"/>
  <c r="C4" i="7"/>
  <c r="C3" i="7"/>
</calcChain>
</file>

<file path=xl/sharedStrings.xml><?xml version="1.0" encoding="utf-8"?>
<sst xmlns="http://schemas.openxmlformats.org/spreadsheetml/2006/main" count="227" uniqueCount="116">
  <si>
    <t>Fondamentale_sempre</t>
  </si>
  <si>
    <t>Fondamentale_certi_prodotti</t>
  </si>
  <si>
    <t>Importante</t>
  </si>
  <si>
    <t>Abbastanza_importante</t>
  </si>
  <si>
    <t>Poco_importante</t>
  </si>
  <si>
    <t>Per_niente_importante</t>
  </si>
  <si>
    <t>NON_RISPOSTE</t>
  </si>
  <si>
    <t>TOTALE</t>
  </si>
  <si>
    <t>molto</t>
  </si>
  <si>
    <t>abbastanza</t>
  </si>
  <si>
    <t>poco</t>
  </si>
  <si>
    <t>per_niente</t>
  </si>
  <si>
    <t>sesso</t>
  </si>
  <si>
    <t>F</t>
  </si>
  <si>
    <t>M</t>
  </si>
  <si>
    <t>totali</t>
  </si>
  <si>
    <t>Fascia d'età</t>
  </si>
  <si>
    <t>regione</t>
  </si>
  <si>
    <t>Abruzzo</t>
  </si>
  <si>
    <t>Basilicata</t>
  </si>
  <si>
    <t>Calabria</t>
  </si>
  <si>
    <t>Campania</t>
  </si>
  <si>
    <t>Emilia-Romagna</t>
  </si>
  <si>
    <t>Friuli-Venezia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</si>
  <si>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</si>
  <si>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</si>
  <si>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</si>
  <si>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</si>
  <si>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</si>
  <si>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</si>
  <si>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</si>
  <si>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</si>
  <si>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</si>
  <si>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</si>
  <si>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</si>
  <si>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</si>
  <si>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</si>
  <si>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</si>
  <si>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istruzione</t>
  </si>
  <si>
    <t>università</t>
  </si>
  <si>
    <t>media</t>
  </si>
  <si>
    <t>superiore</t>
  </si>
  <si>
    <t>elementare</t>
  </si>
  <si>
    <t>single</t>
  </si>
  <si>
    <t>famiglia con ragazzi oltre 12 anni</t>
  </si>
  <si>
    <t>coppia</t>
  </si>
  <si>
    <t>famiglia con figli under 12</t>
  </si>
  <si>
    <t>altro</t>
  </si>
  <si>
    <t>responsabile</t>
  </si>
  <si>
    <t>consumatore</t>
  </si>
  <si>
    <t>operatore</t>
  </si>
  <si>
    <t>sotto 20 anni</t>
  </si>
  <si>
    <t>da 20 a 29 anni</t>
  </si>
  <si>
    <t>da 30 a 39 anni</t>
  </si>
  <si>
    <t>da 40 a 49 anni</t>
  </si>
  <si>
    <t>da 50 a 59 anni</t>
  </si>
  <si>
    <t>sopra 60 anni</t>
  </si>
  <si>
    <t xml:space="preserve">presenza di un marchio Dop/Igp </t>
  </si>
  <si>
    <t xml:space="preserve">rispetto di standard di sicurezza alimentare </t>
  </si>
  <si>
    <t xml:space="preserve">questioni etiche (utilizzo di lavoro irregolare, lavoro sotto-pagato, ecc.) </t>
  </si>
  <si>
    <t xml:space="preserve">Origine 100% italiana </t>
  </si>
  <si>
    <t xml:space="preserve">Origine UE - di un qualsiasi paese dell’Unione europea - anche se non specificato (ad es. origine UE) </t>
  </si>
  <si>
    <t xml:space="preserve">Di un qualsiasi paese – anche non dell’Unione europea - purché sia specificato quale (ad es. Francia, Spagna, Usa, Cina, ecc.) </t>
  </si>
  <si>
    <t xml:space="preserve">100% in Italia </t>
  </si>
  <si>
    <t xml:space="preserve">In UE - in un qualsiasi paese dell’Unione europea - anche se non specificato (ad es. UE) </t>
  </si>
  <si>
    <t xml:space="preserve">In un qualsiasi paese – anche non dell’Unione europea - purché sia specificato quale (ad es. Francia, Spagna, Usa, Cina, ecc.) </t>
  </si>
  <si>
    <t xml:space="preserve">Latte fresco </t>
  </si>
  <si>
    <t xml:space="preserve">Latte a lunga conservazione (UHT) </t>
  </si>
  <si>
    <t xml:space="preserve">Carni fresche (bovine, suine, avicunicole, ovicaprine) </t>
  </si>
  <si>
    <t xml:space="preserve">Farina </t>
  </si>
  <si>
    <t xml:space="preserve">Zucchero </t>
  </si>
  <si>
    <t xml:space="preserve">Olio vegetale diverso dall’olio di oliva (ad es. olio di semi, ecc.) </t>
  </si>
  <si>
    <t xml:space="preserve">Legumi secchi (ad es. fagioli secchi, lenticchie secche, ceci secchi) </t>
  </si>
  <si>
    <t xml:space="preserve">Frutta e verdure congelate (ad es. fagioli, piselli, minestrone, ecc.) </t>
  </si>
  <si>
    <t xml:space="preserve">Frutta e verdure fresca tagliata già pronta per l’uso (ad es. insalata in busta lavata e tagliata, ecc.) </t>
  </si>
  <si>
    <t xml:space="preserve">Frutta e verdura trasformata (ad es. passata di pomodoro, succo di frutta, macedonia, ecc.) </t>
  </si>
  <si>
    <t xml:space="preserve">Pane e prodotti da forno </t>
  </si>
  <si>
    <t xml:space="preserve">Pasta </t>
  </si>
  <si>
    <t xml:space="preserve">Riso </t>
  </si>
  <si>
    <t xml:space="preserve">Carni trasformate (salumi e insaccati, carne in scatola, wurstel, ecc.) </t>
  </si>
  <si>
    <t xml:space="preserve">Prodotti lattiero-caseari (ad es. yogurt, formaggi, ecc.) </t>
  </si>
  <si>
    <t xml:space="preserve">Pesce trasformato (ad es. tonno in scatola) </t>
  </si>
  <si>
    <t xml:space="preserve">origine </t>
  </si>
  <si>
    <t>Domanda - importanza</t>
  </si>
  <si>
    <t xml:space="preserve">prodotto sia fatto con materie prime italiane </t>
  </si>
  <si>
    <t xml:space="preserve">trasformazione del prodotto sia fatta in Italia </t>
  </si>
  <si>
    <t xml:space="preserve">prodotto sia tipico (di uno specifico territorio o regione) </t>
  </si>
  <si>
    <t xml:space="preserve">prodotto sia biologico </t>
  </si>
  <si>
    <t xml:space="preserve"> Frutta e verdure fresca tagliata già pronta per l’uso (ad es. insalata in busta lavata e tagliata, ecc.) </t>
  </si>
  <si>
    <t xml:space="preserve"> luogo di trasformazione </t>
  </si>
  <si>
    <t xml:space="preserve"> Farina </t>
  </si>
  <si>
    <t>%</t>
  </si>
  <si>
    <r>
      <t>1. Quando acquista prodotti alimentari, quanto ciascuno dei seguenti aspetti è importante per lei?</t>
    </r>
    <r>
      <rPr>
        <b/>
        <sz val="12"/>
        <color rgb="FF292624"/>
        <rFont val="ArialRoundedMtBold"/>
      </rPr>
      <t> </t>
    </r>
  </si>
  <si>
    <r>
      <t>2. In particolare, conoscere l’origine dei prodotti alimentari che lei acquista, per lei quanto è importante sul fronte di:</t>
    </r>
    <r>
      <rPr>
        <b/>
        <sz val="12"/>
        <color rgb="FF292624"/>
        <rFont val="ArialRoundedMtBold"/>
      </rPr>
      <t> </t>
    </r>
  </si>
  <si>
    <t xml:space="preserve">Domanda </t>
  </si>
  <si>
    <r>
      <t>3. Per lei quanto è importante conoscere l’origine delle materie prime con cui è fatto un prodotto alimentare?</t>
    </r>
    <r>
      <rPr>
        <b/>
        <sz val="12"/>
        <color rgb="FF292624"/>
        <rFont val="ArialRoundedMtBold"/>
      </rPr>
      <t> </t>
    </r>
  </si>
  <si>
    <r>
      <t>4. Per lei quanto sono importanti le seguenti informazioni sull’origine della materia prima dei prodotti alimentari che acquista?</t>
    </r>
    <r>
      <rPr>
        <b/>
        <sz val="12"/>
        <color rgb="FF292624"/>
        <rFont val="ArialRoundedMtBold"/>
      </rPr>
      <t> </t>
    </r>
  </si>
  <si>
    <r>
      <t>5. Per ciascuno dei seguenti prodotti, indichi quanto è importante per lei che l’etichetta riporti il paese d’origine delle materie prime</t>
    </r>
    <r>
      <rPr>
        <b/>
        <sz val="12"/>
        <color rgb="FF292624"/>
        <rFont val="ArialRoundedMtBold"/>
      </rPr>
      <t> </t>
    </r>
  </si>
  <si>
    <t>PRODOTTO</t>
  </si>
  <si>
    <r>
      <t>6. Per lei quanto è importante conoscere il luogo in cui avviene la trasformazione delle materie prime di un prodotto alimentare </t>
    </r>
    <r>
      <rPr>
        <b/>
        <i/>
        <sz val="12.1"/>
        <color rgb="FF292624"/>
        <rFont val="ArialRoundedMtBold"/>
      </rPr>
      <t>(ad es. lavorazione industriale, confezionamento…)</t>
    </r>
    <r>
      <rPr>
        <b/>
        <sz val="12.1"/>
        <color rgb="FF292624"/>
        <rFont val="ArialRoundedMtBold"/>
      </rPr>
      <t>?</t>
    </r>
    <r>
      <rPr>
        <b/>
        <sz val="12"/>
        <color rgb="FF292624"/>
        <rFont val="ArialRoundedMtBold"/>
      </rPr>
      <t> </t>
    </r>
  </si>
  <si>
    <r>
      <t>7. Per lei quanto sono importanti le seguenti informazioni sul luogo in cui avviene il processo di trasformazione di un prodotto alimentare?</t>
    </r>
    <r>
      <rPr>
        <b/>
        <sz val="12"/>
        <color rgb="FF292624"/>
        <rFont val="ArialRoundedMtBold"/>
      </rPr>
      <t> </t>
    </r>
  </si>
  <si>
    <t>importanza</t>
  </si>
  <si>
    <r>
      <t>8. Per ciascuno dei seguenti prodotti, indichi quanto è importante per lei che l’etichetta riporti il paese dove avviene la trasformazione/confezionamento del prodotto</t>
    </r>
    <r>
      <rPr>
        <b/>
        <sz val="12"/>
        <color rgb="FF292624"/>
        <rFont val="ArialRoundedMtBold"/>
      </rPr>
      <t> </t>
    </r>
  </si>
  <si>
    <r>
      <t>9. Quanto è importante che in etichetta sia facilmente individuabile e leggibile l’origine della materia prima e il luogo di trasformazione dei prodotti alimentari?</t>
    </r>
    <r>
      <rPr>
        <b/>
        <sz val="12"/>
        <color rgb="FF292624"/>
        <rFont val="ArialRoundedMtBold"/>
      </rPr>
      <t> </t>
    </r>
  </si>
  <si>
    <r>
      <t>10. Per ciascuno dei seguenti prodotti, quanto ritiene che la mancanza d’indicazioni sull’origine della materia prima possa essere ingannevole?</t>
    </r>
    <r>
      <rPr>
        <b/>
        <sz val="12"/>
        <color rgb="FF292624"/>
        <rFont val="ArialRoundedMtBold"/>
      </rPr>
      <t> </t>
    </r>
  </si>
  <si>
    <r>
      <t>11. Lei sarebbe disposto a spendere di più per avere la certezza dell’origine e provenienza ITALIANA del prodotto che acquista? Se si, quanto sarebbe disposto a spendere in più?</t>
    </r>
    <r>
      <rPr>
        <b/>
        <sz val="12"/>
        <color rgb="FF292624"/>
        <rFont val="ArialRoundedMtBold"/>
      </rPr>
      <t> </t>
    </r>
  </si>
  <si>
    <t>fino al 5% in più</t>
  </si>
  <si>
    <t>da 5 al 20% in più</t>
  </si>
  <si>
    <t>oltre il 20%</t>
  </si>
  <si>
    <t>non disposto</t>
  </si>
  <si>
    <t>disposto (totale)</t>
  </si>
  <si>
    <t>TOTALE RISPOSTE</t>
  </si>
  <si>
    <t>ruolo negli acquisti del rispondente</t>
  </si>
  <si>
    <t>tipologia del rispondente</t>
  </si>
  <si>
    <t>componenti della famiglia</t>
  </si>
  <si>
    <t>QUESITI CONSULTAZIONE PUBBLICA MIPAAF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</si>
</sst>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.1"/>
      <color rgb="FF292624"/>
      <name val="ArialRoundedMtBold"/>
    </font>
    <font>
      <b/>
      <sz val="12"/>
      <color rgb="FF292624"/>
      <name val="ArialRoundedMtBold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.1"/>
      <color rgb="FF292624"/>
      <name val="ArialRoundedMtBold"/>
    </font>
    <font>
      <b/>
      <sz val="18"/>
      <color rgb="FF292624"/>
      <name val="ArialRoundedMtBold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0" borderId="0" xfId="0" applyFont="1"/>
    <xf numFmtId="0" fontId="6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center" vertical="center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center"/>
    </xf>
    <xf numFmtId="43" fontId="7" fillId="0" borderId="0" xfId="1" applyFont="1" applyAlignment="1">
      <alignment horizontal="center" vertical="center"/>
    </xf>
    <xf numFmtId="43" fontId="7" fillId="0" borderId="0" xfId="1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43" fontId="7" fillId="0" borderId="0" xfId="1" applyFont="1"/>
    <xf numFmtId="0" fontId="7" fillId="0" borderId="0" xfId="0" applyFont="1"/>
    <xf numFmtId="0" fontId="6" fillId="2" borderId="0" xfId="0" applyFont="1" applyFill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9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zoomScaleNormal="100" workbookViewId="0">
      <selection activeCell="A24" sqref="A24"/>
    </sheetView>
  </sheetViews>
  <sheetFormatPr defaultRowHeight="12.75"/>
  <cols>
    <col min="1" max="1" width="36.7109375" style="3" customWidth="1"/>
    <col min="2" max="2" width="13.5703125" style="4" customWidth="1"/>
    <col min="3" max="3" width="9.140625" style="1"/>
    <col min="4" max="4" width="26.140625" style="1" bestFit="1" customWidth="1"/>
    <col min="5" max="5" width="27.42578125" style="3" bestFit="1" customWidth="1"/>
    <col min="6" max="6" width="16.85546875" style="4" bestFit="1" customWidth="1"/>
    <col min="7" max="7" width="18.5703125" style="1" bestFit="1" customWidth="1"/>
    <col min="8" max="13" width="9.140625" style="1"/>
    <col min="14" max="15" width="18.28515625" style="1" bestFit="1" customWidth="1"/>
    <col min="16" max="16384" width="9.140625" style="1"/>
  </cols>
  <sheetData>
    <row r="1" spans="1:6" s="22" customFormat="1" ht="15.75">
      <c r="A1" s="15" t="s">
        <v>111</v>
      </c>
      <c r="B1" s="18">
        <f>B4+B5</f>
        <v>26547</v>
      </c>
      <c r="C1" s="19"/>
      <c r="D1" s="19"/>
      <c r="E1" s="20"/>
      <c r="F1" s="21"/>
    </row>
    <row r="2" spans="1:6" s="22" customFormat="1" ht="15.75">
      <c r="A2" s="18"/>
      <c r="B2" s="18"/>
      <c r="C2" s="19"/>
      <c r="D2" s="19"/>
      <c r="E2" s="20"/>
      <c r="F2" s="21"/>
    </row>
    <row r="3" spans="1:6" ht="15.75">
      <c r="A3" s="15" t="s">
        <v>12</v>
      </c>
      <c r="B3" s="15" t="s">
        <v>15</v>
      </c>
      <c r="C3" s="14"/>
      <c r="D3" s="14"/>
    </row>
    <row r="4" spans="1:6" ht="15.75">
      <c r="A4" s="16" t="s">
        <v>13</v>
      </c>
      <c r="B4" s="17">
        <v>12480</v>
      </c>
      <c r="C4" s="14"/>
      <c r="D4" s="14"/>
    </row>
    <row r="5" spans="1:6" ht="15.75">
      <c r="A5" s="16" t="s">
        <v>14</v>
      </c>
      <c r="B5" s="17">
        <v>14067</v>
      </c>
      <c r="C5" s="14"/>
      <c r="D5" s="14"/>
    </row>
    <row r="6" spans="1:6" ht="15.75">
      <c r="A6" s="16"/>
      <c r="B6" s="17"/>
      <c r="C6" s="14"/>
      <c r="D6" s="14"/>
    </row>
    <row r="7" spans="1:6" ht="15.75">
      <c r="A7" s="15" t="s">
        <v>16</v>
      </c>
      <c r="B7" s="15" t="s">
        <v>15</v>
      </c>
      <c r="C7" s="14"/>
      <c r="D7" s="14"/>
    </row>
    <row r="8" spans="1:6" ht="15.75">
      <c r="A8" s="16" t="s">
        <v>51</v>
      </c>
      <c r="B8" s="17">
        <v>216</v>
      </c>
      <c r="C8" s="14"/>
      <c r="D8" s="14"/>
    </row>
    <row r="9" spans="1:6" ht="15.75">
      <c r="A9" s="16" t="s">
        <v>52</v>
      </c>
      <c r="B9" s="17">
        <v>2658</v>
      </c>
      <c r="C9" s="14"/>
      <c r="D9" s="14"/>
    </row>
    <row r="10" spans="1:6" ht="15.75">
      <c r="A10" s="16" t="s">
        <v>53</v>
      </c>
      <c r="B10" s="17">
        <v>5310</v>
      </c>
      <c r="C10" s="14"/>
      <c r="D10" s="14"/>
    </row>
    <row r="11" spans="1:6" ht="15.75">
      <c r="A11" s="16" t="s">
        <v>54</v>
      </c>
      <c r="B11" s="17">
        <v>7190</v>
      </c>
      <c r="C11" s="14"/>
      <c r="D11" s="14"/>
    </row>
    <row r="12" spans="1:6" ht="15.75">
      <c r="A12" s="16" t="s">
        <v>55</v>
      </c>
      <c r="B12" s="17">
        <v>6740</v>
      </c>
      <c r="C12" s="14"/>
      <c r="D12" s="14"/>
    </row>
    <row r="13" spans="1:6" ht="15.75">
      <c r="A13" s="16" t="s">
        <v>56</v>
      </c>
      <c r="B13" s="17">
        <v>4433</v>
      </c>
      <c r="C13" s="14"/>
      <c r="D13" s="14"/>
    </row>
    <row r="14" spans="1:6" ht="15.75">
      <c r="A14" s="16"/>
      <c r="B14" s="17"/>
      <c r="C14" s="14"/>
      <c r="D14" s="14"/>
    </row>
    <row r="16" spans="1:6" ht="15.75">
      <c r="A16" s="15" t="s">
        <v>38</v>
      </c>
      <c r="B16" s="15" t="s">
        <v>15</v>
      </c>
    </row>
    <row r="17" spans="1:2" ht="15.75">
      <c r="A17" s="16" t="s">
        <v>39</v>
      </c>
      <c r="B17" s="17">
        <v>11017</v>
      </c>
    </row>
    <row r="18" spans="1:2" ht="15.75">
      <c r="A18" s="16" t="s">
        <v>41</v>
      </c>
      <c r="B18" s="17">
        <v>12928</v>
      </c>
    </row>
    <row r="19" spans="1:2" ht="15.75">
      <c r="A19" s="16" t="s">
        <v>40</v>
      </c>
      <c r="B19" s="17">
        <v>2394</v>
      </c>
    </row>
    <row r="20" spans="1:2" ht="15.75">
      <c r="A20" s="16" t="s">
        <v>42</v>
      </c>
      <c r="B20" s="17">
        <v>208</v>
      </c>
    </row>
    <row r="21" spans="1:2" ht="15.75">
      <c r="A21" s="16"/>
      <c r="B21" s="17"/>
    </row>
    <row r="22" spans="1:2" ht="15.75">
      <c r="A22" s="16"/>
      <c r="B22" s="17"/>
    </row>
    <row r="23" spans="1:2" ht="15.75">
      <c r="A23" s="16"/>
      <c r="B23" s="17"/>
    </row>
    <row r="24" spans="1:2" ht="15.75">
      <c r="A24" s="15" t="s">
        <v>114</v>
      </c>
      <c r="B24" s="15" t="s">
        <v>15</v>
      </c>
    </row>
    <row r="25" spans="1:2" ht="15.75">
      <c r="A25" s="16" t="s">
        <v>43</v>
      </c>
      <c r="B25" s="17">
        <v>4902</v>
      </c>
    </row>
    <row r="26" spans="1:2" ht="15.75">
      <c r="A26" s="16" t="s">
        <v>45</v>
      </c>
      <c r="B26" s="17">
        <v>7098</v>
      </c>
    </row>
    <row r="27" spans="1:2" ht="15.75">
      <c r="A27" s="16" t="s">
        <v>46</v>
      </c>
      <c r="B27" s="17">
        <v>5772</v>
      </c>
    </row>
    <row r="28" spans="1:2" ht="15.75">
      <c r="A28" s="16" t="s">
        <v>44</v>
      </c>
      <c r="B28" s="17">
        <v>8775</v>
      </c>
    </row>
    <row r="29" spans="1:2" ht="15.75">
      <c r="A29" s="16"/>
      <c r="B29" s="17"/>
    </row>
    <row r="30" spans="1:2" ht="15.75">
      <c r="A30" s="16"/>
      <c r="B30" s="17"/>
    </row>
    <row r="31" spans="1:2" ht="15.75">
      <c r="A31" s="15" t="s">
        <v>112</v>
      </c>
      <c r="B31" s="15" t="s">
        <v>15</v>
      </c>
    </row>
    <row r="32" spans="1:2" ht="15.75">
      <c r="A32" s="16" t="s">
        <v>47</v>
      </c>
      <c r="B32" s="17">
        <v>6836</v>
      </c>
    </row>
    <row r="33" spans="1:2" ht="15.75">
      <c r="A33" s="16" t="s">
        <v>48</v>
      </c>
      <c r="B33" s="17">
        <v>19711</v>
      </c>
    </row>
    <row r="34" spans="1:2" ht="15.75">
      <c r="A34" s="16"/>
      <c r="B34" s="17"/>
    </row>
    <row r="35" spans="1:2" ht="15.75">
      <c r="A35" s="16"/>
      <c r="B35" s="17"/>
    </row>
    <row r="36" spans="1:2" ht="15.75">
      <c r="A36" s="15" t="s">
        <v>113</v>
      </c>
      <c r="B36" s="15" t="s">
        <v>15</v>
      </c>
    </row>
    <row r="37" spans="1:2" ht="15.75">
      <c r="A37" s="16" t="s">
        <v>49</v>
      </c>
      <c r="B37" s="17">
        <v>21066</v>
      </c>
    </row>
    <row r="38" spans="1:2" ht="15.75">
      <c r="A38" s="16" t="s">
        <v>50</v>
      </c>
      <c r="B38" s="17">
        <v>5481</v>
      </c>
    </row>
    <row r="40" spans="1:2" ht="15.75">
      <c r="A40" s="15" t="s">
        <v>17</v>
      </c>
      <c r="B40" s="15" t="s">
        <v>15</v>
      </c>
    </row>
    <row r="41" spans="1:2" ht="15.75">
      <c r="A41" s="16" t="s">
        <v>18</v>
      </c>
      <c r="B41" s="17">
        <v>326</v>
      </c>
    </row>
    <row r="42" spans="1:2" ht="15.75">
      <c r="A42" s="16" t="s">
        <v>19</v>
      </c>
      <c r="B42" s="17">
        <v>249</v>
      </c>
    </row>
    <row r="43" spans="1:2" ht="15.75">
      <c r="A43" s="16" t="s">
        <v>20</v>
      </c>
      <c r="B43" s="17">
        <v>583</v>
      </c>
    </row>
    <row r="44" spans="1:2" ht="15.75">
      <c r="A44" s="16" t="s">
        <v>21</v>
      </c>
      <c r="B44" s="17">
        <v>862</v>
      </c>
    </row>
    <row r="45" spans="1:2" ht="15.75">
      <c r="A45" s="16" t="s">
        <v>22</v>
      </c>
      <c r="B45" s="17">
        <v>3296</v>
      </c>
    </row>
    <row r="46" spans="1:2" ht="15.75">
      <c r="A46" s="16" t="s">
        <v>23</v>
      </c>
      <c r="B46" s="17">
        <v>990</v>
      </c>
    </row>
    <row r="47" spans="1:2" ht="15.75">
      <c r="A47" s="16" t="s">
        <v>24</v>
      </c>
      <c r="B47" s="17">
        <v>2089</v>
      </c>
    </row>
    <row r="48" spans="1:2" ht="15.75">
      <c r="A48" s="16" t="s">
        <v>25</v>
      </c>
      <c r="B48" s="17">
        <v>601</v>
      </c>
    </row>
    <row r="49" spans="1:2" ht="15.75">
      <c r="A49" s="16" t="s">
        <v>26</v>
      </c>
      <c r="B49" s="17">
        <v>4186</v>
      </c>
    </row>
    <row r="50" spans="1:2" ht="15.75">
      <c r="A50" s="16" t="s">
        <v>27</v>
      </c>
      <c r="B50" s="17">
        <v>529</v>
      </c>
    </row>
    <row r="51" spans="1:2" ht="15.75">
      <c r="A51" s="16" t="s">
        <v>28</v>
      </c>
      <c r="B51" s="17">
        <v>135</v>
      </c>
    </row>
    <row r="52" spans="1:2" ht="15.75">
      <c r="A52" s="16" t="s">
        <v>29</v>
      </c>
      <c r="B52" s="17">
        <v>3635</v>
      </c>
    </row>
    <row r="53" spans="1:2" ht="15.75">
      <c r="A53" s="16" t="s">
        <v>30</v>
      </c>
      <c r="B53" s="17">
        <v>825</v>
      </c>
    </row>
    <row r="54" spans="1:2" ht="15.75">
      <c r="A54" s="16" t="s">
        <v>31</v>
      </c>
      <c r="B54" s="17">
        <v>618</v>
      </c>
    </row>
    <row r="55" spans="1:2" ht="15.75">
      <c r="A55" s="16" t="s">
        <v>32</v>
      </c>
      <c r="B55" s="17">
        <v>925</v>
      </c>
    </row>
    <row r="56" spans="1:2" ht="15.75">
      <c r="A56" s="16" t="s">
        <v>33</v>
      </c>
      <c r="B56" s="17">
        <v>2017</v>
      </c>
    </row>
    <row r="57" spans="1:2" ht="15.75">
      <c r="A57" s="16" t="s">
        <v>34</v>
      </c>
      <c r="B57" s="17">
        <v>587</v>
      </c>
    </row>
    <row r="58" spans="1:2" ht="15.75">
      <c r="A58" s="16" t="s">
        <v>35</v>
      </c>
      <c r="B58" s="17">
        <v>451</v>
      </c>
    </row>
    <row r="59" spans="1:2" ht="15.75">
      <c r="A59" s="16" t="s">
        <v>36</v>
      </c>
      <c r="B59" s="17">
        <v>143</v>
      </c>
    </row>
    <row r="60" spans="1:2" ht="15.75">
      <c r="A60" s="16" t="s">
        <v>37</v>
      </c>
      <c r="B60" s="17">
        <v>3500</v>
      </c>
    </row>
  </sheetData>
  <sortState ref="N67:O86">
    <sortCondition descending="1" ref="O67:O86"/>
  </sortState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sqref="A1:XFD1"/>
    </sheetView>
  </sheetViews>
  <sheetFormatPr defaultRowHeight="15"/>
  <cols>
    <col min="1" max="1" width="47.5703125" customWidth="1"/>
    <col min="4" max="4" width="12" bestFit="1" customWidth="1"/>
    <col min="5" max="5" width="5.85546875" bestFit="1" customWidth="1"/>
    <col min="6" max="6" width="11.7109375" bestFit="1" customWidth="1"/>
    <col min="7" max="7" width="16.28515625" bestFit="1" customWidth="1"/>
  </cols>
  <sheetData>
    <row r="1" spans="1:8" ht="15.75">
      <c r="A1" s="5" t="s">
        <v>102</v>
      </c>
    </row>
    <row r="2" spans="1:8" ht="15.75">
      <c r="A2" s="6" t="s">
        <v>98</v>
      </c>
      <c r="B2" s="7" t="s">
        <v>8</v>
      </c>
      <c r="C2" s="7" t="s">
        <v>91</v>
      </c>
      <c r="D2" s="7" t="s">
        <v>9</v>
      </c>
      <c r="E2" s="7" t="s">
        <v>10</v>
      </c>
      <c r="F2" s="7" t="s">
        <v>11</v>
      </c>
      <c r="G2" s="7" t="s">
        <v>6</v>
      </c>
      <c r="H2" s="7" t="s">
        <v>7</v>
      </c>
    </row>
    <row r="3" spans="1:8" ht="31.5">
      <c r="A3" s="8" t="s">
        <v>80</v>
      </c>
      <c r="B3" s="9">
        <v>23544</v>
      </c>
      <c r="C3" s="12">
        <f>B3/H3*100</f>
        <v>88.687987343202622</v>
      </c>
      <c r="D3" s="9">
        <v>2590</v>
      </c>
      <c r="E3" s="9">
        <v>291</v>
      </c>
      <c r="F3" s="9">
        <v>117</v>
      </c>
      <c r="G3" s="9">
        <v>5</v>
      </c>
      <c r="H3" s="9">
        <v>26547</v>
      </c>
    </row>
    <row r="4" spans="1:8" ht="47.25">
      <c r="A4" s="8" t="s">
        <v>88</v>
      </c>
      <c r="B4" s="9">
        <v>22682</v>
      </c>
      <c r="C4" s="12">
        <f t="shared" ref="C4:C16" si="0">B4/H4*100</f>
        <v>85.440916111048324</v>
      </c>
      <c r="D4" s="9">
        <v>3128</v>
      </c>
      <c r="E4" s="9">
        <v>524</v>
      </c>
      <c r="F4" s="9">
        <v>210</v>
      </c>
      <c r="G4" s="9">
        <v>3</v>
      </c>
      <c r="H4" s="9">
        <v>26547</v>
      </c>
    </row>
    <row r="5" spans="1:8" ht="31.5">
      <c r="A5" s="8" t="s">
        <v>79</v>
      </c>
      <c r="B5" s="9">
        <v>22654</v>
      </c>
      <c r="C5" s="12">
        <f t="shared" si="0"/>
        <v>85.33544279956304</v>
      </c>
      <c r="D5" s="9">
        <v>3254</v>
      </c>
      <c r="E5" s="9">
        <v>425</v>
      </c>
      <c r="F5" s="9">
        <v>209</v>
      </c>
      <c r="G5" s="9">
        <v>5</v>
      </c>
      <c r="H5" s="9">
        <v>26547</v>
      </c>
    </row>
    <row r="6" spans="1:8" ht="15.75">
      <c r="A6" s="8" t="s">
        <v>76</v>
      </c>
      <c r="B6" s="9">
        <v>22285</v>
      </c>
      <c r="C6" s="12">
        <f t="shared" si="0"/>
        <v>83.945455230346184</v>
      </c>
      <c r="D6" s="9">
        <v>3640</v>
      </c>
      <c r="E6" s="9">
        <v>515</v>
      </c>
      <c r="F6" s="9">
        <v>104</v>
      </c>
      <c r="G6" s="9">
        <v>3</v>
      </c>
      <c r="H6" s="9">
        <v>26547</v>
      </c>
    </row>
    <row r="7" spans="1:8" ht="15.75">
      <c r="A7" s="8" t="s">
        <v>77</v>
      </c>
      <c r="B7" s="9">
        <v>22012</v>
      </c>
      <c r="C7" s="12">
        <f t="shared" si="0"/>
        <v>82.9170904433646</v>
      </c>
      <c r="D7" s="9">
        <v>3934</v>
      </c>
      <c r="E7" s="9">
        <v>523</v>
      </c>
      <c r="F7" s="9">
        <v>76</v>
      </c>
      <c r="G7" s="9">
        <v>2</v>
      </c>
      <c r="H7" s="9">
        <v>26547</v>
      </c>
    </row>
    <row r="8" spans="1:8" ht="31.5">
      <c r="A8" s="8" t="s">
        <v>75</v>
      </c>
      <c r="B8" s="9">
        <v>21943</v>
      </c>
      <c r="C8" s="12">
        <f t="shared" si="0"/>
        <v>82.657174068632983</v>
      </c>
      <c r="D8" s="9">
        <v>3953</v>
      </c>
      <c r="E8" s="9">
        <v>533</v>
      </c>
      <c r="F8" s="9">
        <v>115</v>
      </c>
      <c r="G8" s="9">
        <v>3</v>
      </c>
      <c r="H8" s="9">
        <v>26547</v>
      </c>
    </row>
    <row r="9" spans="1:8" ht="15.75">
      <c r="A9" s="8" t="s">
        <v>81</v>
      </c>
      <c r="B9" s="9">
        <v>20885</v>
      </c>
      <c r="C9" s="12">
        <f t="shared" si="0"/>
        <v>78.671789656081671</v>
      </c>
      <c r="D9" s="9">
        <v>4728</v>
      </c>
      <c r="E9" s="9">
        <v>729</v>
      </c>
      <c r="F9" s="9">
        <v>202</v>
      </c>
      <c r="G9" s="9">
        <v>3</v>
      </c>
      <c r="H9" s="9">
        <v>26547</v>
      </c>
    </row>
    <row r="10" spans="1:8" ht="15.75">
      <c r="A10" s="8" t="s">
        <v>78</v>
      </c>
      <c r="B10" s="9">
        <v>20838</v>
      </c>
      <c r="C10" s="12">
        <f t="shared" si="0"/>
        <v>78.494745168945641</v>
      </c>
      <c r="D10" s="9">
        <v>4786</v>
      </c>
      <c r="E10" s="9">
        <v>807</v>
      </c>
      <c r="F10" s="9">
        <v>114</v>
      </c>
      <c r="G10" s="9">
        <v>2</v>
      </c>
      <c r="H10" s="9">
        <v>26547</v>
      </c>
    </row>
    <row r="11" spans="1:8" ht="31.5">
      <c r="A11" s="8" t="s">
        <v>73</v>
      </c>
      <c r="B11" s="9">
        <v>20407</v>
      </c>
      <c r="C11" s="12">
        <f t="shared" si="0"/>
        <v>76.871209552868507</v>
      </c>
      <c r="D11" s="9">
        <v>5061</v>
      </c>
      <c r="E11" s="9">
        <v>902</v>
      </c>
      <c r="F11" s="9">
        <v>174</v>
      </c>
      <c r="G11" s="9">
        <v>3</v>
      </c>
      <c r="H11" s="9">
        <v>26547</v>
      </c>
    </row>
    <row r="12" spans="1:8" ht="15.75">
      <c r="A12" s="8" t="s">
        <v>67</v>
      </c>
      <c r="B12" s="9">
        <v>20403</v>
      </c>
      <c r="C12" s="12">
        <f t="shared" si="0"/>
        <v>76.856141936942024</v>
      </c>
      <c r="D12" s="9">
        <v>4731</v>
      </c>
      <c r="E12" s="9">
        <v>1024</v>
      </c>
      <c r="F12" s="9">
        <v>384</v>
      </c>
      <c r="G12" s="9">
        <v>5</v>
      </c>
      <c r="H12" s="9">
        <v>26547</v>
      </c>
    </row>
    <row r="13" spans="1:8" ht="15.75">
      <c r="A13" s="8" t="s">
        <v>69</v>
      </c>
      <c r="B13" s="9">
        <v>20263</v>
      </c>
      <c r="C13" s="12">
        <f t="shared" si="0"/>
        <v>76.328775379515577</v>
      </c>
      <c r="D13" s="9">
        <v>5186</v>
      </c>
      <c r="E13" s="9">
        <v>957</v>
      </c>
      <c r="F13" s="9">
        <v>139</v>
      </c>
      <c r="G13" s="9">
        <v>2</v>
      </c>
      <c r="H13" s="9">
        <v>26547</v>
      </c>
    </row>
    <row r="14" spans="1:8" ht="31.5">
      <c r="A14" s="8" t="s">
        <v>71</v>
      </c>
      <c r="B14" s="9">
        <v>19441</v>
      </c>
      <c r="C14" s="12">
        <f t="shared" si="0"/>
        <v>73.232380306625984</v>
      </c>
      <c r="D14" s="9">
        <v>5445</v>
      </c>
      <c r="E14" s="9">
        <v>1378</v>
      </c>
      <c r="F14" s="9">
        <v>281</v>
      </c>
      <c r="G14" s="9">
        <v>2</v>
      </c>
      <c r="H14" s="9">
        <v>26547</v>
      </c>
    </row>
    <row r="15" spans="1:8" ht="31.5">
      <c r="A15" s="8" t="s">
        <v>72</v>
      </c>
      <c r="B15" s="9">
        <v>18497</v>
      </c>
      <c r="C15" s="12">
        <f t="shared" si="0"/>
        <v>69.676422947979049</v>
      </c>
      <c r="D15" s="9">
        <v>6460</v>
      </c>
      <c r="E15" s="9">
        <v>1428</v>
      </c>
      <c r="F15" s="9">
        <v>160</v>
      </c>
      <c r="G15" s="9">
        <v>2</v>
      </c>
      <c r="H15" s="9">
        <v>26547</v>
      </c>
    </row>
    <row r="16" spans="1:8" ht="15.75">
      <c r="A16" s="8" t="s">
        <v>70</v>
      </c>
      <c r="B16" s="9">
        <v>17155</v>
      </c>
      <c r="C16" s="12">
        <f t="shared" si="0"/>
        <v>64.621237804648359</v>
      </c>
      <c r="D16" s="9">
        <v>7048</v>
      </c>
      <c r="E16" s="9">
        <v>2036</v>
      </c>
      <c r="F16" s="9">
        <v>305</v>
      </c>
      <c r="G16" s="9">
        <v>3</v>
      </c>
      <c r="H16" s="9">
        <v>26547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workbookViewId="0">
      <selection sqref="A1:XFD1"/>
    </sheetView>
  </sheetViews>
  <sheetFormatPr defaultRowHeight="15"/>
  <cols>
    <col min="1" max="1" width="38.7109375" customWidth="1"/>
    <col min="4" max="4" width="12" bestFit="1" customWidth="1"/>
    <col min="6" max="6" width="11.7109375" bestFit="1" customWidth="1"/>
    <col min="7" max="7" width="16.28515625" bestFit="1" customWidth="1"/>
  </cols>
  <sheetData>
    <row r="1" spans="1:10" ht="15.75">
      <c r="A1" s="5" t="s">
        <v>103</v>
      </c>
    </row>
    <row r="2" spans="1:10" ht="15.75">
      <c r="A2" s="6"/>
      <c r="B2" s="7" t="s">
        <v>8</v>
      </c>
      <c r="C2" s="7" t="s">
        <v>91</v>
      </c>
      <c r="D2" s="7" t="s">
        <v>9</v>
      </c>
      <c r="E2" s="7" t="s">
        <v>10</v>
      </c>
      <c r="F2" s="7" t="s">
        <v>11</v>
      </c>
      <c r="G2" s="7" t="s">
        <v>6</v>
      </c>
      <c r="H2" s="7" t="s">
        <v>7</v>
      </c>
      <c r="I2" s="2"/>
      <c r="J2" s="2"/>
    </row>
    <row r="3" spans="1:10" ht="15.75">
      <c r="A3" s="8" t="s">
        <v>82</v>
      </c>
      <c r="B3" s="9">
        <v>25619</v>
      </c>
      <c r="C3" s="10">
        <f>B3/H3*100</f>
        <v>96.504313105058941</v>
      </c>
      <c r="D3" s="9">
        <v>708</v>
      </c>
      <c r="E3" s="9">
        <v>129</v>
      </c>
      <c r="F3" s="9">
        <v>90</v>
      </c>
      <c r="G3" s="9">
        <v>1</v>
      </c>
      <c r="H3" s="9">
        <v>26547</v>
      </c>
      <c r="I3" s="2"/>
      <c r="J3" s="2"/>
    </row>
    <row r="4" spans="1:10" ht="15.75">
      <c r="A4" s="8" t="s">
        <v>89</v>
      </c>
      <c r="B4" s="9">
        <v>22488</v>
      </c>
      <c r="C4" s="10">
        <f>B4/H4*100</f>
        <v>84.710136738614523</v>
      </c>
      <c r="D4" s="9">
        <v>3723</v>
      </c>
      <c r="E4" s="9">
        <v>271</v>
      </c>
      <c r="F4" s="9">
        <v>60</v>
      </c>
      <c r="G4" s="9">
        <v>5</v>
      </c>
      <c r="H4" s="9">
        <v>26547</v>
      </c>
      <c r="I4" s="2"/>
      <c r="J4" s="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sqref="A1:XFD1"/>
    </sheetView>
  </sheetViews>
  <sheetFormatPr defaultRowHeight="15"/>
  <cols>
    <col min="1" max="1" width="45.28515625" customWidth="1"/>
    <col min="4" max="4" width="12" bestFit="1" customWidth="1"/>
    <col min="6" max="6" width="11.7109375" bestFit="1" customWidth="1"/>
    <col min="7" max="7" width="16.28515625" bestFit="1" customWidth="1"/>
  </cols>
  <sheetData>
    <row r="1" spans="1:8" ht="15.75">
      <c r="A1" s="5" t="s">
        <v>104</v>
      </c>
    </row>
    <row r="2" spans="1:8" ht="15.75">
      <c r="A2" s="6" t="s">
        <v>98</v>
      </c>
      <c r="B2" s="7" t="s">
        <v>8</v>
      </c>
      <c r="C2" s="7" t="s">
        <v>91</v>
      </c>
      <c r="D2" s="7" t="s">
        <v>9</v>
      </c>
      <c r="E2" s="7" t="s">
        <v>10</v>
      </c>
      <c r="F2" s="7" t="s">
        <v>11</v>
      </c>
      <c r="G2" s="7" t="s">
        <v>6</v>
      </c>
      <c r="H2" s="7" t="s">
        <v>7</v>
      </c>
    </row>
    <row r="3" spans="1:8" ht="31.5">
      <c r="A3" s="8" t="s">
        <v>68</v>
      </c>
      <c r="B3" s="9">
        <v>23914</v>
      </c>
      <c r="C3" s="10">
        <f>B3/H3*100</f>
        <v>90.081741816401092</v>
      </c>
      <c r="D3" s="9">
        <v>2180</v>
      </c>
      <c r="E3" s="9">
        <v>297</v>
      </c>
      <c r="F3" s="9">
        <v>153</v>
      </c>
      <c r="G3" s="9">
        <v>3</v>
      </c>
      <c r="H3" s="9">
        <v>26547</v>
      </c>
    </row>
    <row r="4" spans="1:8" ht="31.5">
      <c r="A4" s="8" t="s">
        <v>80</v>
      </c>
      <c r="B4" s="9">
        <v>23627</v>
      </c>
      <c r="C4" s="10">
        <f t="shared" ref="C4:C18" si="0">B4/H4*100</f>
        <v>89.000640373676873</v>
      </c>
      <c r="D4" s="9">
        <v>2444</v>
      </c>
      <c r="E4" s="9">
        <v>327</v>
      </c>
      <c r="F4" s="9">
        <v>144</v>
      </c>
      <c r="G4" s="9">
        <v>5</v>
      </c>
      <c r="H4" s="9">
        <v>26547</v>
      </c>
    </row>
    <row r="5" spans="1:8" ht="31.5">
      <c r="A5" s="8" t="s">
        <v>79</v>
      </c>
      <c r="B5" s="9">
        <v>23198</v>
      </c>
      <c r="C5" s="10">
        <f t="shared" si="0"/>
        <v>87.384638565562966</v>
      </c>
      <c r="D5" s="9">
        <v>2782</v>
      </c>
      <c r="E5" s="9">
        <v>386</v>
      </c>
      <c r="F5" s="9">
        <v>176</v>
      </c>
      <c r="G5" s="9">
        <v>5</v>
      </c>
      <c r="H5" s="9">
        <v>26547</v>
      </c>
    </row>
    <row r="6" spans="1:8" ht="15.75">
      <c r="A6" s="8" t="s">
        <v>66</v>
      </c>
      <c r="B6" s="9">
        <v>23156</v>
      </c>
      <c r="C6" s="10">
        <f t="shared" si="0"/>
        <v>87.226428598335019</v>
      </c>
      <c r="D6" s="9">
        <v>2678</v>
      </c>
      <c r="E6" s="9">
        <v>551</v>
      </c>
      <c r="F6" s="9">
        <v>156</v>
      </c>
      <c r="G6" s="9">
        <v>6</v>
      </c>
      <c r="H6" s="9">
        <v>26547</v>
      </c>
    </row>
    <row r="7" spans="1:8" ht="47.25">
      <c r="A7" s="8" t="s">
        <v>74</v>
      </c>
      <c r="B7" s="9">
        <v>22108</v>
      </c>
      <c r="C7" s="10">
        <f t="shared" si="0"/>
        <v>83.278713225599873</v>
      </c>
      <c r="D7" s="9">
        <v>3526</v>
      </c>
      <c r="E7" s="9">
        <v>723</v>
      </c>
      <c r="F7" s="9">
        <v>187</v>
      </c>
      <c r="G7" s="9">
        <v>3</v>
      </c>
      <c r="H7" s="9">
        <v>26547</v>
      </c>
    </row>
    <row r="8" spans="1:8" ht="31.5">
      <c r="A8" s="8" t="s">
        <v>75</v>
      </c>
      <c r="B8" s="9">
        <v>21968</v>
      </c>
      <c r="C8" s="10">
        <f t="shared" si="0"/>
        <v>82.751346668173426</v>
      </c>
      <c r="D8" s="9">
        <v>3917</v>
      </c>
      <c r="E8" s="9">
        <v>525</v>
      </c>
      <c r="F8" s="9">
        <v>134</v>
      </c>
      <c r="G8" s="9">
        <v>3</v>
      </c>
      <c r="H8" s="9">
        <v>26547</v>
      </c>
    </row>
    <row r="9" spans="1:8" ht="15.75">
      <c r="A9" s="8" t="s">
        <v>81</v>
      </c>
      <c r="B9" s="9">
        <v>21539</v>
      </c>
      <c r="C9" s="10">
        <f t="shared" si="0"/>
        <v>81.135344860059519</v>
      </c>
      <c r="D9" s="9">
        <v>4127</v>
      </c>
      <c r="E9" s="9">
        <v>663</v>
      </c>
      <c r="F9" s="9">
        <v>212</v>
      </c>
      <c r="G9" s="9">
        <v>6</v>
      </c>
      <c r="H9" s="9">
        <v>26547</v>
      </c>
    </row>
    <row r="10" spans="1:8" ht="15.75">
      <c r="A10" s="8" t="s">
        <v>77</v>
      </c>
      <c r="B10" s="9">
        <v>21465</v>
      </c>
      <c r="C10" s="10">
        <f t="shared" si="0"/>
        <v>80.856593965419819</v>
      </c>
      <c r="D10" s="9">
        <v>4165</v>
      </c>
      <c r="E10" s="9">
        <v>762</v>
      </c>
      <c r="F10" s="9">
        <v>152</v>
      </c>
      <c r="G10" s="9">
        <v>3</v>
      </c>
      <c r="H10" s="9">
        <v>26547</v>
      </c>
    </row>
    <row r="11" spans="1:8" ht="15.75">
      <c r="A11" s="8" t="s">
        <v>76</v>
      </c>
      <c r="B11" s="9">
        <v>21119</v>
      </c>
      <c r="C11" s="10">
        <f t="shared" si="0"/>
        <v>79.553245187780163</v>
      </c>
      <c r="D11" s="9">
        <v>4252</v>
      </c>
      <c r="E11" s="9">
        <v>990</v>
      </c>
      <c r="F11" s="9">
        <v>181</v>
      </c>
      <c r="G11" s="9">
        <v>5</v>
      </c>
      <c r="H11" s="9">
        <v>26547</v>
      </c>
    </row>
    <row r="12" spans="1:8" ht="15.75">
      <c r="A12" s="8" t="s">
        <v>67</v>
      </c>
      <c r="B12" s="9">
        <v>20666</v>
      </c>
      <c r="C12" s="10">
        <f t="shared" si="0"/>
        <v>77.846837684107427</v>
      </c>
      <c r="D12" s="9">
        <v>4734</v>
      </c>
      <c r="E12" s="9">
        <v>874</v>
      </c>
      <c r="F12" s="9">
        <v>268</v>
      </c>
      <c r="G12" s="9">
        <v>5</v>
      </c>
      <c r="H12" s="9">
        <v>26547</v>
      </c>
    </row>
    <row r="13" spans="1:8" ht="15.75">
      <c r="A13" s="8" t="s">
        <v>78</v>
      </c>
      <c r="B13" s="9">
        <v>20498</v>
      </c>
      <c r="C13" s="10">
        <f t="shared" si="0"/>
        <v>77.213997815195683</v>
      </c>
      <c r="D13" s="9">
        <v>4885</v>
      </c>
      <c r="E13" s="9">
        <v>991</v>
      </c>
      <c r="F13" s="9">
        <v>167</v>
      </c>
      <c r="G13" s="9">
        <v>6</v>
      </c>
      <c r="H13" s="9">
        <v>26547</v>
      </c>
    </row>
    <row r="14" spans="1:8" ht="31.5">
      <c r="A14" s="8" t="s">
        <v>73</v>
      </c>
      <c r="B14" s="9">
        <v>20338</v>
      </c>
      <c r="C14" s="10">
        <f t="shared" si="0"/>
        <v>76.61129317813689</v>
      </c>
      <c r="D14" s="9">
        <v>5089</v>
      </c>
      <c r="E14" s="9">
        <v>963</v>
      </c>
      <c r="F14" s="9">
        <v>154</v>
      </c>
      <c r="G14" s="9">
        <v>3</v>
      </c>
      <c r="H14" s="9">
        <v>26547</v>
      </c>
    </row>
    <row r="15" spans="1:8" ht="31.5">
      <c r="A15" s="8" t="s">
        <v>71</v>
      </c>
      <c r="B15" s="9">
        <v>19909</v>
      </c>
      <c r="C15" s="10">
        <f t="shared" si="0"/>
        <v>74.995291370022983</v>
      </c>
      <c r="D15" s="9">
        <v>5111</v>
      </c>
      <c r="E15" s="9">
        <v>1284</v>
      </c>
      <c r="F15" s="9">
        <v>239</v>
      </c>
      <c r="G15" s="9">
        <v>4</v>
      </c>
      <c r="H15" s="9">
        <v>26547</v>
      </c>
    </row>
    <row r="16" spans="1:8" ht="15.75">
      <c r="A16" s="8" t="s">
        <v>90</v>
      </c>
      <c r="B16" s="9">
        <v>19177</v>
      </c>
      <c r="C16" s="10">
        <f t="shared" si="0"/>
        <v>72.237917655478967</v>
      </c>
      <c r="D16" s="9">
        <v>5912</v>
      </c>
      <c r="E16" s="9">
        <v>1276</v>
      </c>
      <c r="F16" s="9">
        <v>178</v>
      </c>
      <c r="G16" s="9">
        <v>4</v>
      </c>
      <c r="H16" s="9">
        <v>26547</v>
      </c>
    </row>
    <row r="17" spans="1:8" ht="31.5">
      <c r="A17" s="8" t="s">
        <v>72</v>
      </c>
      <c r="B17" s="9">
        <v>18076</v>
      </c>
      <c r="C17" s="10">
        <f t="shared" si="0"/>
        <v>68.09055637171808</v>
      </c>
      <c r="D17" s="9">
        <v>6611</v>
      </c>
      <c r="E17" s="9">
        <v>1668</v>
      </c>
      <c r="F17" s="9">
        <v>188</v>
      </c>
      <c r="G17" s="9">
        <v>4</v>
      </c>
      <c r="H17" s="9">
        <v>26547</v>
      </c>
    </row>
    <row r="18" spans="1:8" ht="15.75">
      <c r="A18" s="8" t="s">
        <v>70</v>
      </c>
      <c r="B18" s="9">
        <v>16479</v>
      </c>
      <c r="C18" s="10">
        <f t="shared" si="0"/>
        <v>62.074810713074925</v>
      </c>
      <c r="D18" s="9">
        <v>7316</v>
      </c>
      <c r="E18" s="9">
        <v>2441</v>
      </c>
      <c r="F18" s="9">
        <v>307</v>
      </c>
      <c r="G18" s="9">
        <v>4</v>
      </c>
      <c r="H18" s="9">
        <v>26547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sqref="A1:XFD1"/>
    </sheetView>
  </sheetViews>
  <sheetFormatPr defaultRowHeight="15"/>
  <cols>
    <col min="1" max="1" width="29.7109375" customWidth="1"/>
    <col min="2" max="2" width="10.140625" customWidth="1"/>
    <col min="3" max="3" width="17.5703125" customWidth="1"/>
    <col min="4" max="5" width="15.42578125" customWidth="1"/>
    <col min="6" max="6" width="21" customWidth="1"/>
  </cols>
  <sheetData>
    <row r="1" spans="1:8" ht="15.75">
      <c r="A1" s="5" t="s">
        <v>105</v>
      </c>
    </row>
    <row r="2" spans="1:8" ht="15.75">
      <c r="A2" s="7" t="s">
        <v>106</v>
      </c>
      <c r="B2" s="7" t="s">
        <v>91</v>
      </c>
      <c r="G2" s="2"/>
      <c r="H2" s="2"/>
    </row>
    <row r="3" spans="1:8" ht="15.75">
      <c r="A3" s="9">
        <v>8032</v>
      </c>
      <c r="B3" s="13">
        <f>A3/A15*100</f>
        <v>30.25577278035183</v>
      </c>
      <c r="D3" s="9"/>
      <c r="G3" s="2"/>
      <c r="H3" s="2"/>
    </row>
    <row r="4" spans="1:8" ht="15.75">
      <c r="A4" s="7" t="s">
        <v>107</v>
      </c>
      <c r="B4" s="14"/>
    </row>
    <row r="5" spans="1:8" ht="15.75">
      <c r="A5" s="9">
        <v>10706</v>
      </c>
      <c r="B5" s="13">
        <f>A5/A15*100</f>
        <v>40.328474027197046</v>
      </c>
    </row>
    <row r="6" spans="1:8" ht="15.75">
      <c r="A6" s="7" t="s">
        <v>108</v>
      </c>
      <c r="B6" s="14"/>
    </row>
    <row r="7" spans="1:8" ht="15.75">
      <c r="A7" s="9">
        <v>3189</v>
      </c>
      <c r="B7" s="13">
        <f>A7/A15*100</f>
        <v>12.012656797378234</v>
      </c>
    </row>
    <row r="8" spans="1:8" ht="15.75">
      <c r="A8" s="7" t="s">
        <v>110</v>
      </c>
      <c r="B8" s="13"/>
    </row>
    <row r="9" spans="1:8" ht="15.75">
      <c r="A9" s="9">
        <f>A3+A5+A7</f>
        <v>21927</v>
      </c>
      <c r="B9" s="13">
        <f>A9/A15*100</f>
        <v>82.596903604927107</v>
      </c>
    </row>
    <row r="10" spans="1:8" ht="15.75">
      <c r="A10" s="7" t="s">
        <v>109</v>
      </c>
      <c r="B10" s="14"/>
    </row>
    <row r="11" spans="1:8" ht="15.75">
      <c r="A11" s="9">
        <v>4617</v>
      </c>
      <c r="B11" s="13">
        <f>A11/A15*100</f>
        <v>17.391795683128038</v>
      </c>
    </row>
    <row r="12" spans="1:8" ht="15.75">
      <c r="A12" s="7" t="s">
        <v>6</v>
      </c>
      <c r="B12" s="14"/>
    </row>
    <row r="13" spans="1:8" ht="15.75">
      <c r="A13" s="9">
        <v>3</v>
      </c>
      <c r="B13" s="13">
        <f>A13/A15*100</f>
        <v>1.1300711944852526E-2</v>
      </c>
    </row>
    <row r="14" spans="1:8" ht="15.75">
      <c r="A14" s="7" t="s">
        <v>7</v>
      </c>
      <c r="B14" s="14"/>
    </row>
    <row r="15" spans="1:8" ht="15.75">
      <c r="A15" s="9">
        <v>26547</v>
      </c>
      <c r="B15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H16" sqref="H16"/>
    </sheetView>
  </sheetViews>
  <sheetFormatPr defaultRowHeight="15"/>
  <sheetData>
    <row r="1" spans="1:10" ht="23.25">
      <c r="D1" s="23" t="s">
        <v>115</v>
      </c>
      <c r="E1" s="23"/>
      <c r="F1" s="23"/>
      <c r="G1" s="23"/>
      <c r="H1" s="23"/>
      <c r="I1" s="23"/>
      <c r="J1" s="23"/>
    </row>
    <row r="3" spans="1:10" ht="15.75">
      <c r="A3" s="5" t="s">
        <v>92</v>
      </c>
    </row>
    <row r="4" spans="1:10" ht="15.75">
      <c r="A4" s="5" t="s">
        <v>93</v>
      </c>
    </row>
    <row r="5" spans="1:10" ht="15.75">
      <c r="A5" s="5" t="s">
        <v>95</v>
      </c>
      <c r="B5" s="5"/>
    </row>
    <row r="6" spans="1:10" ht="15.75">
      <c r="A6" s="5" t="s">
        <v>96</v>
      </c>
    </row>
    <row r="7" spans="1:10" ht="15.75">
      <c r="A7" s="5" t="s">
        <v>97</v>
      </c>
    </row>
    <row r="8" spans="1:10" ht="15.75">
      <c r="A8" s="5" t="s">
        <v>99</v>
      </c>
      <c r="B8" s="5"/>
    </row>
    <row r="9" spans="1:10" ht="15.75">
      <c r="A9" s="5" t="s">
        <v>100</v>
      </c>
    </row>
    <row r="10" spans="1:10" ht="15.75">
      <c r="A10" s="5" t="s">
        <v>102</v>
      </c>
    </row>
    <row r="11" spans="1:10" ht="15.75">
      <c r="A11" s="5" t="s">
        <v>103</v>
      </c>
    </row>
    <row r="12" spans="1:10" ht="15.75">
      <c r="A12" s="5" t="s">
        <v>104</v>
      </c>
    </row>
    <row r="13" spans="1:10" ht="15.75">
      <c r="A13" s="5" t="s">
        <v>105</v>
      </c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/>
  </sheetViews>
  <sheetFormatPr defaultRowHeight="15"/>
  <cols>
    <col min="1" max="1" width="44.7109375" customWidth="1"/>
    <col min="2" max="2" width="10" customWidth="1"/>
    <col min="4" max="4" width="12" bestFit="1" customWidth="1"/>
    <col min="6" max="6" width="11.7109375" bestFit="1" customWidth="1"/>
    <col min="7" max="7" width="16.28515625" bestFit="1" customWidth="1"/>
  </cols>
  <sheetData>
    <row r="1" spans="1:10" ht="15.75">
      <c r="A1" s="5" t="s">
        <v>92</v>
      </c>
    </row>
    <row r="2" spans="1:10" ht="15.75">
      <c r="A2" s="6"/>
      <c r="B2" s="7" t="s">
        <v>8</v>
      </c>
      <c r="C2" s="7" t="s">
        <v>91</v>
      </c>
      <c r="D2" s="7" t="s">
        <v>9</v>
      </c>
      <c r="E2" s="7" t="s">
        <v>10</v>
      </c>
      <c r="F2" s="7" t="s">
        <v>11</v>
      </c>
      <c r="G2" s="7" t="s">
        <v>6</v>
      </c>
      <c r="H2" s="7" t="s">
        <v>7</v>
      </c>
      <c r="I2" s="2"/>
      <c r="J2" s="2"/>
    </row>
    <row r="3" spans="1:10" ht="15.75">
      <c r="A3" s="8" t="s">
        <v>84</v>
      </c>
      <c r="B3" s="9">
        <v>22542</v>
      </c>
      <c r="C3" s="10">
        <f>B3/H3*100</f>
        <v>84.913549553621877</v>
      </c>
      <c r="D3" s="9">
        <v>3373</v>
      </c>
      <c r="E3" s="9">
        <v>469</v>
      </c>
      <c r="F3" s="9">
        <v>162</v>
      </c>
      <c r="G3" s="9">
        <v>1</v>
      </c>
      <c r="H3" s="9">
        <v>26547</v>
      </c>
      <c r="I3" s="2"/>
      <c r="J3" s="2"/>
    </row>
    <row r="4" spans="1:10" ht="15.75">
      <c r="A4" s="8" t="s">
        <v>85</v>
      </c>
      <c r="B4" s="9">
        <v>21538</v>
      </c>
      <c r="C4" s="10">
        <f t="shared" ref="C4:C7" si="0">B4/H4*100</f>
        <v>81.131577956077905</v>
      </c>
      <c r="D4" s="9">
        <v>4100</v>
      </c>
      <c r="E4" s="9">
        <v>736</v>
      </c>
      <c r="F4" s="9">
        <v>171</v>
      </c>
      <c r="G4" s="9">
        <v>2</v>
      </c>
      <c r="H4" s="9">
        <v>26547</v>
      </c>
      <c r="I4" s="2"/>
      <c r="J4" s="2"/>
    </row>
    <row r="5" spans="1:10" ht="31.5">
      <c r="A5" s="8" t="s">
        <v>86</v>
      </c>
      <c r="B5" s="9">
        <v>14446</v>
      </c>
      <c r="C5" s="10">
        <f t="shared" si="0"/>
        <v>54.416694918446531</v>
      </c>
      <c r="D5" s="9">
        <v>9430</v>
      </c>
      <c r="E5" s="9">
        <v>2401</v>
      </c>
      <c r="F5" s="9">
        <v>268</v>
      </c>
      <c r="G5" s="9">
        <v>2</v>
      </c>
      <c r="H5" s="9">
        <v>26547</v>
      </c>
      <c r="I5" s="2"/>
      <c r="J5" s="2"/>
    </row>
    <row r="6" spans="1:10" ht="15.75">
      <c r="A6" s="8" t="s">
        <v>57</v>
      </c>
      <c r="B6" s="9">
        <v>11946</v>
      </c>
      <c r="C6" s="10">
        <f t="shared" si="0"/>
        <v>44.999434964402759</v>
      </c>
      <c r="D6" s="9">
        <v>10799</v>
      </c>
      <c r="E6" s="9">
        <v>3298</v>
      </c>
      <c r="F6" s="9">
        <v>502</v>
      </c>
      <c r="G6" s="9">
        <v>2</v>
      </c>
      <c r="H6" s="9">
        <v>26547</v>
      </c>
      <c r="I6" s="2"/>
      <c r="J6" s="2"/>
    </row>
    <row r="7" spans="1:10" ht="15.75">
      <c r="A7" s="8" t="s">
        <v>87</v>
      </c>
      <c r="B7" s="9">
        <v>8499</v>
      </c>
      <c r="C7" s="10">
        <f t="shared" si="0"/>
        <v>32.014916939767204</v>
      </c>
      <c r="D7" s="9">
        <v>9732</v>
      </c>
      <c r="E7" s="9">
        <v>6387</v>
      </c>
      <c r="F7" s="9">
        <v>1926</v>
      </c>
      <c r="G7" s="9">
        <v>3</v>
      </c>
      <c r="H7" s="9">
        <v>26547</v>
      </c>
      <c r="I7" s="2"/>
      <c r="J7" s="2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workbookViewId="0">
      <selection sqref="A1:XFD1"/>
    </sheetView>
  </sheetViews>
  <sheetFormatPr defaultRowHeight="15"/>
  <cols>
    <col min="1" max="1" width="60.28515625" customWidth="1"/>
    <col min="4" max="4" width="12" bestFit="1" customWidth="1"/>
    <col min="6" max="6" width="11.7109375" bestFit="1" customWidth="1"/>
    <col min="7" max="7" width="16.28515625" bestFit="1" customWidth="1"/>
  </cols>
  <sheetData>
    <row r="1" spans="1:10" ht="15.75">
      <c r="A1" s="5" t="s">
        <v>93</v>
      </c>
    </row>
    <row r="2" spans="1:10" ht="15.75">
      <c r="A2" s="6" t="s">
        <v>94</v>
      </c>
      <c r="B2" s="7" t="s">
        <v>8</v>
      </c>
      <c r="C2" s="7" t="s">
        <v>91</v>
      </c>
      <c r="D2" s="7" t="s">
        <v>9</v>
      </c>
      <c r="E2" s="7" t="s">
        <v>10</v>
      </c>
      <c r="F2" s="7" t="s">
        <v>11</v>
      </c>
      <c r="G2" s="7" t="s">
        <v>6</v>
      </c>
      <c r="H2" s="7" t="s">
        <v>7</v>
      </c>
      <c r="I2" s="2"/>
      <c r="J2" s="2"/>
    </row>
    <row r="3" spans="1:10" ht="15.75">
      <c r="A3" s="8" t="s">
        <v>58</v>
      </c>
      <c r="B3" s="9">
        <v>24179</v>
      </c>
      <c r="C3" s="10">
        <f>B3/H3*100</f>
        <v>91.079971371529751</v>
      </c>
      <c r="D3" s="9">
        <v>2041</v>
      </c>
      <c r="E3" s="9">
        <v>235</v>
      </c>
      <c r="F3" s="9">
        <v>91</v>
      </c>
      <c r="G3" s="9">
        <v>1</v>
      </c>
      <c r="H3" s="9">
        <v>26547</v>
      </c>
      <c r="I3" s="2"/>
      <c r="J3" s="2"/>
    </row>
    <row r="4" spans="1:10" ht="31.5">
      <c r="A4" s="8" t="s">
        <v>59</v>
      </c>
      <c r="B4" s="9">
        <v>18725</v>
      </c>
      <c r="C4" s="10">
        <f t="shared" ref="C4" si="0">B4/H4*100</f>
        <v>70.535277055787844</v>
      </c>
      <c r="D4" s="9">
        <v>6165</v>
      </c>
      <c r="E4" s="9">
        <v>1249</v>
      </c>
      <c r="F4" s="9">
        <v>404</v>
      </c>
      <c r="G4" s="9">
        <v>4</v>
      </c>
      <c r="H4" s="9">
        <v>26547</v>
      </c>
      <c r="I4" s="2"/>
      <c r="J4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sqref="A1:XFD1"/>
    </sheetView>
  </sheetViews>
  <sheetFormatPr defaultRowHeight="15"/>
  <cols>
    <col min="1" max="1" width="24.85546875" customWidth="1"/>
    <col min="2" max="2" width="10.140625" customWidth="1"/>
    <col min="3" max="3" width="31.85546875" customWidth="1"/>
    <col min="4" max="4" width="12.140625" bestFit="1" customWidth="1"/>
    <col min="5" max="5" width="25" bestFit="1" customWidth="1"/>
    <col min="6" max="6" width="18.42578125" bestFit="1" customWidth="1"/>
    <col min="7" max="7" width="24.42578125" bestFit="1" customWidth="1"/>
    <col min="8" max="8" width="16.28515625" bestFit="1" customWidth="1"/>
  </cols>
  <sheetData>
    <row r="1" spans="1:9" ht="15.75">
      <c r="A1" s="5" t="s">
        <v>95</v>
      </c>
      <c r="B1" s="5"/>
    </row>
    <row r="2" spans="1:9" ht="15.75">
      <c r="A2" s="7" t="s">
        <v>0</v>
      </c>
      <c r="B2" s="7" t="s">
        <v>91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</row>
    <row r="3" spans="1:9" ht="15.75">
      <c r="A3" s="9">
        <v>21091</v>
      </c>
      <c r="B3" s="11">
        <f>A3/I3*100</f>
        <v>79.447771876294865</v>
      </c>
      <c r="C3" s="9">
        <v>2011</v>
      </c>
      <c r="D3" s="9">
        <v>2839</v>
      </c>
      <c r="E3" s="9">
        <v>408</v>
      </c>
      <c r="F3" s="9">
        <v>112</v>
      </c>
      <c r="G3" s="9">
        <v>84</v>
      </c>
      <c r="H3" s="9">
        <v>2</v>
      </c>
      <c r="I3" s="9">
        <v>26547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sqref="A1:XFD1"/>
    </sheetView>
  </sheetViews>
  <sheetFormatPr defaultRowHeight="15"/>
  <cols>
    <col min="1" max="1" width="46" customWidth="1"/>
    <col min="4" max="4" width="12" bestFit="1" customWidth="1"/>
    <col min="6" max="6" width="11.7109375" bestFit="1" customWidth="1"/>
    <col min="7" max="7" width="16.28515625" bestFit="1" customWidth="1"/>
  </cols>
  <sheetData>
    <row r="1" spans="1:10" ht="15.75">
      <c r="A1" s="5" t="s">
        <v>96</v>
      </c>
    </row>
    <row r="2" spans="1:10" ht="15.75">
      <c r="A2" s="6" t="s">
        <v>83</v>
      </c>
      <c r="B2" s="7" t="s">
        <v>8</v>
      </c>
      <c r="C2" s="7" t="s">
        <v>91</v>
      </c>
      <c r="D2" s="7" t="s">
        <v>9</v>
      </c>
      <c r="E2" s="7" t="s">
        <v>10</v>
      </c>
      <c r="F2" s="7" t="s">
        <v>11</v>
      </c>
      <c r="G2" s="7" t="s">
        <v>6</v>
      </c>
      <c r="H2" s="7" t="s">
        <v>7</v>
      </c>
      <c r="I2" s="2"/>
      <c r="J2" s="2"/>
    </row>
    <row r="3" spans="1:10" ht="15.75">
      <c r="A3" s="8" t="s">
        <v>60</v>
      </c>
      <c r="B3" s="9">
        <v>22879</v>
      </c>
      <c r="C3" s="10">
        <f>B3/H3*100</f>
        <v>86.182996195426981</v>
      </c>
      <c r="D3" s="9">
        <v>2959</v>
      </c>
      <c r="E3" s="9">
        <v>513</v>
      </c>
      <c r="F3" s="9">
        <v>192</v>
      </c>
      <c r="G3" s="9">
        <v>4</v>
      </c>
      <c r="H3" s="9">
        <v>26547</v>
      </c>
      <c r="I3" s="2"/>
      <c r="J3" s="2"/>
    </row>
    <row r="4" spans="1:10" ht="47.25">
      <c r="A4" s="8" t="s">
        <v>61</v>
      </c>
      <c r="B4" s="9">
        <v>11717</v>
      </c>
      <c r="C4" s="10">
        <f t="shared" ref="C4:C5" si="0">B4/H4*100</f>
        <v>44.13681395261235</v>
      </c>
      <c r="D4" s="9">
        <v>8095</v>
      </c>
      <c r="E4" s="9">
        <v>4149</v>
      </c>
      <c r="F4" s="9">
        <v>2566</v>
      </c>
      <c r="G4" s="9">
        <v>20</v>
      </c>
      <c r="H4" s="9">
        <v>26547</v>
      </c>
      <c r="I4" s="2"/>
      <c r="J4" s="2"/>
    </row>
    <row r="5" spans="1:10" ht="47.25">
      <c r="A5" s="8" t="s">
        <v>62</v>
      </c>
      <c r="B5" s="9">
        <v>16708</v>
      </c>
      <c r="C5" s="10">
        <f t="shared" si="0"/>
        <v>62.937431724865334</v>
      </c>
      <c r="D5" s="9">
        <v>5823</v>
      </c>
      <c r="E5" s="9">
        <v>2143</v>
      </c>
      <c r="F5" s="9">
        <v>1854</v>
      </c>
      <c r="G5" s="9">
        <v>19</v>
      </c>
      <c r="H5" s="9">
        <v>26547</v>
      </c>
      <c r="I5" s="2"/>
      <c r="J5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sqref="A1:XFD1"/>
    </sheetView>
  </sheetViews>
  <sheetFormatPr defaultRowHeight="15"/>
  <cols>
    <col min="1" max="1" width="80.42578125" customWidth="1"/>
    <col min="4" max="4" width="12" bestFit="1" customWidth="1"/>
    <col min="6" max="6" width="11.7109375" bestFit="1" customWidth="1"/>
    <col min="7" max="7" width="16.28515625" bestFit="1" customWidth="1"/>
  </cols>
  <sheetData>
    <row r="1" spans="1:8" ht="15.75">
      <c r="A1" s="5" t="s">
        <v>97</v>
      </c>
    </row>
    <row r="2" spans="1:8" ht="15.75">
      <c r="A2" s="6" t="s">
        <v>98</v>
      </c>
      <c r="B2" s="7" t="s">
        <v>8</v>
      </c>
      <c r="C2" s="7" t="s">
        <v>91</v>
      </c>
      <c r="D2" s="7" t="s">
        <v>9</v>
      </c>
      <c r="E2" s="7" t="s">
        <v>10</v>
      </c>
      <c r="F2" s="7" t="s">
        <v>11</v>
      </c>
      <c r="G2" s="7" t="s">
        <v>6</v>
      </c>
      <c r="H2" s="7" t="s">
        <v>7</v>
      </c>
    </row>
    <row r="3" spans="1:8" ht="15.75">
      <c r="A3" s="8" t="s">
        <v>68</v>
      </c>
      <c r="B3" s="9">
        <v>25293</v>
      </c>
      <c r="C3" s="12">
        <f>B3/H3*100</f>
        <v>95.276302407051645</v>
      </c>
      <c r="D3" s="9">
        <v>975</v>
      </c>
      <c r="E3" s="9">
        <v>126</v>
      </c>
      <c r="F3" s="9">
        <v>152</v>
      </c>
      <c r="G3" s="9">
        <v>1</v>
      </c>
      <c r="H3" s="9">
        <v>26547</v>
      </c>
    </row>
    <row r="4" spans="1:8" ht="15.75">
      <c r="A4" s="8" t="s">
        <v>66</v>
      </c>
      <c r="B4" s="9">
        <v>25236</v>
      </c>
      <c r="C4" s="12">
        <f t="shared" ref="C4:C18" si="0">B4/H4*100</f>
        <v>95.06158888009945</v>
      </c>
      <c r="D4" s="9">
        <v>953</v>
      </c>
      <c r="E4" s="9">
        <v>197</v>
      </c>
      <c r="F4" s="9">
        <v>159</v>
      </c>
      <c r="G4" s="9">
        <v>2</v>
      </c>
      <c r="H4" s="9">
        <v>26547</v>
      </c>
    </row>
    <row r="5" spans="1:8" ht="15.75">
      <c r="A5" s="8" t="s">
        <v>80</v>
      </c>
      <c r="B5" s="9">
        <v>24114</v>
      </c>
      <c r="C5" s="12">
        <f t="shared" si="0"/>
        <v>90.835122612724604</v>
      </c>
      <c r="D5" s="9">
        <v>2026</v>
      </c>
      <c r="E5" s="9">
        <v>247</v>
      </c>
      <c r="F5" s="9">
        <v>158</v>
      </c>
      <c r="G5" s="9">
        <v>2</v>
      </c>
      <c r="H5" s="9">
        <v>26547</v>
      </c>
    </row>
    <row r="6" spans="1:8" ht="31.5">
      <c r="A6" s="8" t="s">
        <v>74</v>
      </c>
      <c r="B6" s="9">
        <v>23551</v>
      </c>
      <c r="C6" s="12">
        <f t="shared" si="0"/>
        <v>88.714355671073946</v>
      </c>
      <c r="D6" s="9">
        <v>2200</v>
      </c>
      <c r="E6" s="9">
        <v>508</v>
      </c>
      <c r="F6" s="9">
        <v>284</v>
      </c>
      <c r="G6" s="9">
        <v>4</v>
      </c>
      <c r="H6" s="9">
        <v>26547</v>
      </c>
    </row>
    <row r="7" spans="1:8" ht="15.75">
      <c r="A7" s="8" t="s">
        <v>79</v>
      </c>
      <c r="B7" s="9">
        <v>23339</v>
      </c>
      <c r="C7" s="12">
        <f t="shared" si="0"/>
        <v>87.915772026971027</v>
      </c>
      <c r="D7" s="9">
        <v>2533</v>
      </c>
      <c r="E7" s="9">
        <v>421</v>
      </c>
      <c r="F7" s="9">
        <v>251</v>
      </c>
      <c r="G7" s="9">
        <v>3</v>
      </c>
      <c r="H7" s="9">
        <v>26547</v>
      </c>
    </row>
    <row r="8" spans="1:8" ht="15.75">
      <c r="A8" s="8" t="s">
        <v>76</v>
      </c>
      <c r="B8" s="9">
        <v>22806</v>
      </c>
      <c r="C8" s="12">
        <f t="shared" si="0"/>
        <v>85.908012204768909</v>
      </c>
      <c r="D8" s="9">
        <v>3090</v>
      </c>
      <c r="E8" s="9">
        <v>503</v>
      </c>
      <c r="F8" s="9">
        <v>144</v>
      </c>
      <c r="G8" s="9">
        <v>4</v>
      </c>
      <c r="H8" s="9">
        <v>26547</v>
      </c>
    </row>
    <row r="9" spans="1:8" ht="15.75">
      <c r="A9" s="8" t="s">
        <v>77</v>
      </c>
      <c r="B9" s="9">
        <v>22614</v>
      </c>
      <c r="C9" s="12">
        <f t="shared" si="0"/>
        <v>85.184766640298335</v>
      </c>
      <c r="D9" s="9">
        <v>3326</v>
      </c>
      <c r="E9" s="9">
        <v>479</v>
      </c>
      <c r="F9" s="9">
        <v>124</v>
      </c>
      <c r="G9" s="9">
        <v>4</v>
      </c>
      <c r="H9" s="9">
        <v>26547</v>
      </c>
    </row>
    <row r="10" spans="1:8" ht="31.5">
      <c r="A10" s="8" t="s">
        <v>75</v>
      </c>
      <c r="B10" s="9">
        <v>22337</v>
      </c>
      <c r="C10" s="12">
        <f t="shared" si="0"/>
        <v>84.141334237390282</v>
      </c>
      <c r="D10" s="9">
        <v>3541</v>
      </c>
      <c r="E10" s="9">
        <v>515</v>
      </c>
      <c r="F10" s="9">
        <v>151</v>
      </c>
      <c r="G10" s="9">
        <v>3</v>
      </c>
      <c r="H10" s="9">
        <v>26547</v>
      </c>
    </row>
    <row r="11" spans="1:8" ht="15.75">
      <c r="A11" s="8" t="s">
        <v>78</v>
      </c>
      <c r="B11" s="9">
        <v>21637</v>
      </c>
      <c r="C11" s="12">
        <f t="shared" si="0"/>
        <v>81.504501450258033</v>
      </c>
      <c r="D11" s="9">
        <v>4040</v>
      </c>
      <c r="E11" s="9">
        <v>723</v>
      </c>
      <c r="F11" s="9">
        <v>143</v>
      </c>
      <c r="G11" s="9">
        <v>4</v>
      </c>
      <c r="H11" s="9">
        <v>26547</v>
      </c>
    </row>
    <row r="12" spans="1:8" ht="15.75">
      <c r="A12" s="8" t="s">
        <v>81</v>
      </c>
      <c r="B12" s="9">
        <v>21023</v>
      </c>
      <c r="C12" s="12">
        <f t="shared" si="0"/>
        <v>79.191622405544877</v>
      </c>
      <c r="D12" s="9">
        <v>4483</v>
      </c>
      <c r="E12" s="9">
        <v>762</v>
      </c>
      <c r="F12" s="9">
        <v>277</v>
      </c>
      <c r="G12" s="9">
        <v>2</v>
      </c>
      <c r="H12" s="9">
        <v>26547</v>
      </c>
    </row>
    <row r="13" spans="1:8" ht="15.75">
      <c r="A13" s="8" t="s">
        <v>69</v>
      </c>
      <c r="B13" s="9">
        <v>20452</v>
      </c>
      <c r="C13" s="12">
        <f t="shared" si="0"/>
        <v>77.040720232041281</v>
      </c>
      <c r="D13" s="9">
        <v>4945</v>
      </c>
      <c r="E13" s="9">
        <v>969</v>
      </c>
      <c r="F13" s="9">
        <v>178</v>
      </c>
      <c r="G13" s="9">
        <v>3</v>
      </c>
      <c r="H13" s="9">
        <v>26547</v>
      </c>
    </row>
    <row r="14" spans="1:8" ht="15.75">
      <c r="A14" s="8" t="s">
        <v>73</v>
      </c>
      <c r="B14" s="9">
        <v>20421</v>
      </c>
      <c r="C14" s="12">
        <f t="shared" si="0"/>
        <v>76.923946208611142</v>
      </c>
      <c r="D14" s="9">
        <v>4811</v>
      </c>
      <c r="E14" s="9">
        <v>1062</v>
      </c>
      <c r="F14" s="9">
        <v>248</v>
      </c>
      <c r="G14" s="9">
        <v>5</v>
      </c>
      <c r="H14" s="9">
        <v>26547</v>
      </c>
    </row>
    <row r="15" spans="1:8" ht="15.75">
      <c r="A15" s="8" t="s">
        <v>67</v>
      </c>
      <c r="B15" s="9">
        <v>20327</v>
      </c>
      <c r="C15" s="12">
        <f t="shared" si="0"/>
        <v>76.569857234339096</v>
      </c>
      <c r="D15" s="9">
        <v>4565</v>
      </c>
      <c r="E15" s="9">
        <v>1124</v>
      </c>
      <c r="F15" s="9">
        <v>527</v>
      </c>
      <c r="G15" s="9">
        <v>4</v>
      </c>
      <c r="H15" s="9">
        <v>26547</v>
      </c>
    </row>
    <row r="16" spans="1:8" ht="15.75">
      <c r="A16" s="8" t="s">
        <v>71</v>
      </c>
      <c r="B16" s="9">
        <v>19131</v>
      </c>
      <c r="C16" s="12">
        <f t="shared" si="0"/>
        <v>72.064640072324565</v>
      </c>
      <c r="D16" s="9">
        <v>5263</v>
      </c>
      <c r="E16" s="9">
        <v>1738</v>
      </c>
      <c r="F16" s="9">
        <v>413</v>
      </c>
      <c r="G16" s="9">
        <v>2</v>
      </c>
      <c r="H16" s="9">
        <v>26547</v>
      </c>
    </row>
    <row r="17" spans="1:8" ht="15.75">
      <c r="A17" s="8" t="s">
        <v>72</v>
      </c>
      <c r="B17" s="9">
        <v>18662</v>
      </c>
      <c r="C17" s="12">
        <f t="shared" si="0"/>
        <v>70.297962104945938</v>
      </c>
      <c r="D17" s="9">
        <v>6163</v>
      </c>
      <c r="E17" s="9">
        <v>1509</v>
      </c>
      <c r="F17" s="9">
        <v>210</v>
      </c>
      <c r="G17" s="9">
        <v>3</v>
      </c>
      <c r="H17" s="9">
        <v>26547</v>
      </c>
    </row>
    <row r="18" spans="1:8" ht="15.75">
      <c r="A18" s="8" t="s">
        <v>70</v>
      </c>
      <c r="B18" s="9">
        <v>16254</v>
      </c>
      <c r="C18" s="12">
        <f t="shared" si="0"/>
        <v>61.227257317210984</v>
      </c>
      <c r="D18" s="9">
        <v>7072</v>
      </c>
      <c r="E18" s="9">
        <v>2750</v>
      </c>
      <c r="F18" s="9">
        <v>466</v>
      </c>
      <c r="G18" s="9">
        <v>5</v>
      </c>
      <c r="H18" s="9">
        <v>26547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sqref="A1:XFD1"/>
    </sheetView>
  </sheetViews>
  <sheetFormatPr defaultRowHeight="15"/>
  <cols>
    <col min="1" max="1" width="24.5703125" customWidth="1"/>
    <col min="2" max="2" width="9.5703125" customWidth="1"/>
    <col min="3" max="3" width="30.7109375" bestFit="1" customWidth="1"/>
    <col min="4" max="4" width="12.140625" bestFit="1" customWidth="1"/>
    <col min="5" max="5" width="25" bestFit="1" customWidth="1"/>
    <col min="6" max="6" width="18.42578125" bestFit="1" customWidth="1"/>
    <col min="7" max="7" width="24.42578125" bestFit="1" customWidth="1"/>
    <col min="8" max="8" width="16.28515625" bestFit="1" customWidth="1"/>
  </cols>
  <sheetData>
    <row r="1" spans="1:9" ht="15.75">
      <c r="A1" s="5" t="s">
        <v>99</v>
      </c>
      <c r="B1" s="5"/>
    </row>
    <row r="2" spans="1:9" ht="15.75">
      <c r="A2" s="7" t="s">
        <v>0</v>
      </c>
      <c r="B2" s="7" t="s">
        <v>91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</row>
    <row r="3" spans="1:9" ht="15.75">
      <c r="A3" s="9">
        <v>18683</v>
      </c>
      <c r="B3" s="10">
        <f>A3/I3*100</f>
        <v>70.377067088559912</v>
      </c>
      <c r="C3" s="9">
        <v>3112</v>
      </c>
      <c r="D3" s="9">
        <v>3708</v>
      </c>
      <c r="E3" s="9">
        <v>767</v>
      </c>
      <c r="F3" s="9">
        <v>239</v>
      </c>
      <c r="G3" s="9">
        <v>37</v>
      </c>
      <c r="H3" s="9">
        <v>1</v>
      </c>
      <c r="I3" s="9">
        <v>26547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sqref="A1:XFD1"/>
    </sheetView>
  </sheetViews>
  <sheetFormatPr defaultRowHeight="15"/>
  <cols>
    <col min="1" max="1" width="59.85546875" customWidth="1"/>
    <col min="2" max="2" width="6.85546875" bestFit="1" customWidth="1"/>
    <col min="3" max="3" width="6.85546875" customWidth="1"/>
    <col min="4" max="4" width="12" bestFit="1" customWidth="1"/>
    <col min="6" max="6" width="11.7109375" bestFit="1" customWidth="1"/>
    <col min="7" max="7" width="16.28515625" bestFit="1" customWidth="1"/>
  </cols>
  <sheetData>
    <row r="1" spans="1:10" ht="15.75">
      <c r="A1" s="5" t="s">
        <v>100</v>
      </c>
    </row>
    <row r="2" spans="1:10" ht="15.75">
      <c r="A2" s="6" t="s">
        <v>101</v>
      </c>
      <c r="B2" s="7" t="s">
        <v>8</v>
      </c>
      <c r="C2" s="7" t="s">
        <v>91</v>
      </c>
      <c r="D2" s="7" t="s">
        <v>9</v>
      </c>
      <c r="E2" s="7" t="s">
        <v>10</v>
      </c>
      <c r="F2" s="7" t="s">
        <v>11</v>
      </c>
      <c r="G2" s="7" t="s">
        <v>6</v>
      </c>
      <c r="H2" s="7" t="s">
        <v>7</v>
      </c>
    </row>
    <row r="3" spans="1:10" ht="15.75">
      <c r="A3" s="8" t="s">
        <v>63</v>
      </c>
      <c r="B3" s="9">
        <v>23091</v>
      </c>
      <c r="C3" s="9">
        <f>B3/H3*100</f>
        <v>86.981579839529886</v>
      </c>
      <c r="D3" s="9">
        <v>2874</v>
      </c>
      <c r="E3" s="9">
        <v>441</v>
      </c>
      <c r="F3" s="9">
        <v>137</v>
      </c>
      <c r="G3" s="9">
        <v>4</v>
      </c>
      <c r="H3" s="9">
        <v>26547</v>
      </c>
      <c r="I3" s="2"/>
      <c r="J3" s="2"/>
    </row>
    <row r="4" spans="1:10" ht="31.5">
      <c r="A4" s="8" t="s">
        <v>64</v>
      </c>
      <c r="B4" s="9">
        <v>12306</v>
      </c>
      <c r="C4" s="9">
        <f t="shared" ref="C4:C5" si="0">B4/H4*100</f>
        <v>46.355520397785064</v>
      </c>
      <c r="D4" s="9">
        <v>8949</v>
      </c>
      <c r="E4" s="9">
        <v>3149</v>
      </c>
      <c r="F4" s="9">
        <v>2121</v>
      </c>
      <c r="G4" s="9">
        <v>22</v>
      </c>
      <c r="H4" s="9">
        <v>26547</v>
      </c>
      <c r="I4" s="2"/>
      <c r="J4" s="2"/>
    </row>
    <row r="5" spans="1:10" ht="47.25">
      <c r="A5" s="8" t="s">
        <v>65</v>
      </c>
      <c r="B5" s="9">
        <v>16663</v>
      </c>
      <c r="C5" s="9">
        <f t="shared" si="0"/>
        <v>62.767921045692546</v>
      </c>
      <c r="D5" s="9">
        <v>6521</v>
      </c>
      <c r="E5" s="9">
        <v>1887</v>
      </c>
      <c r="F5" s="9">
        <v>1452</v>
      </c>
      <c r="G5" s="9">
        <v>24</v>
      </c>
      <c r="H5" s="9">
        <v>26547</v>
      </c>
      <c r="I5" s="2"/>
      <c r="J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Dati_Utenti</vt:lpstr>
      <vt:lpstr>ELENCO</vt:lpstr>
      <vt:lpstr>DOMANDA 1</vt:lpstr>
      <vt:lpstr>DOMANDA 2</vt:lpstr>
      <vt:lpstr>DOMANDA 3</vt:lpstr>
      <vt:lpstr>DOMANDA 4</vt:lpstr>
      <vt:lpstr>DOMANDA 5</vt:lpstr>
      <vt:lpstr>DOMANDA 6</vt:lpstr>
      <vt:lpstr>DOMANDA 7</vt:lpstr>
      <vt:lpstr>DOMANDA 8</vt:lpstr>
      <vt:lpstr>DOMANDA 9</vt:lpstr>
      <vt:lpstr>DOMANDA 10</vt:lpstr>
      <vt:lpstr>DOMANDA 11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Pelliccioni</dc:creator>
  <cp:lastModifiedBy>leone</cp:lastModifiedBy>
  <cp:lastPrinted>2015-04-02T10:45:51Z</cp:lastPrinted>
  <dcterms:created xsi:type="dcterms:W3CDTF">2015-03-13T09:02:47Z</dcterms:created>
  <dcterms:modified xsi:type="dcterms:W3CDTF">2015-04-03T11:03:59Z</dcterms:modified>
</cp:coreProperties>
</file>